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L12" s="1"/>
  <c r="E12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<sst xmlns="http://schemas.openxmlformats.org/spreadsheetml/2006/main" count="1054" uniqueCount="600">
  <si>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</si>
  <si>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</si>
  <si>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</si>
  <si>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</si>
  <si>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</si>
  <si>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</si>
  <si>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</si>
  <si>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</si>
  <si>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</si>
  <si>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</si>
  <si>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</si>
  <si>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</si>
  <si>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</si>
  <si>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</si>
  <si>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</si>
  <si>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</si>
  <si>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</si>
  <si>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</si>
  <si>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</si>
  <si>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</si>
  <si>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3128074040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</si>
  <si>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</si>
  <si>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</si>
  <si>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</si>
  <si>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</si>
  <si>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</si>
  <si>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</si>
  <si>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</si>
  <si>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</si>
  <si>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</si>
  <si>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</si>
  <si>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</si>
  <si>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</si>
  <si>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</si>
  <si>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</si>
  <si>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</si>
  <si>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</si>
  <si>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</si>
  <si>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</si>
  <si>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</si>
  <si>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</si>
  <si>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</si>
  <si>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</si>
  <si>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</si>
  <si>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</si>
  <si>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</si>
  <si>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</si>
  <si>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</si>
  <si>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</si>
  <si>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</si>
  <si>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</si>
  <si>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</si>
  <si>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</si>
  <si>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</si>
  <si>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</si>
  <si>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</si>
  <si>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</si>
  <si>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</si>
  <si>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</si>
  <si>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</si>
  <si>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</si>
  <si>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</si>
  <si>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</si>
  <si>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</si>
  <si>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</si>
  <si>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</si>
  <si>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</si>
  <si>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</si>
  <si>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</si>
  <si>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</si>
  <si>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</si>
  <si>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</si>
  <si>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</si>
  <si>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</si>
  <si>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</si>
  <si>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</si>
  <si>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</si>
  <si>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</si>
  <si>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</si>
  <si>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</si>
  <si>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</si>
  <si>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</si>
  <si>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</si>
  <si>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</si>
  <si>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</si>
  <si>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</si>
  <si>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</si>
  <si>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</si>
  <si>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</si>
  <si>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</si>
  <si>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Шатохина Г.А.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</si>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</sst>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22970681.600000001</v>
      </c>
      <c r="F12" s="68">
        <f t="shared" si="0"/>
        <v>779110.5</v>
      </c>
      <c r="G12" s="68">
        <f t="shared" si="0"/>
        <v>0</v>
      </c>
      <c r="H12" s="68">
        <f t="shared" si="0"/>
        <v>0</v>
      </c>
      <c r="I12" s="68">
        <f t="shared" si="0"/>
        <v>752173.65999999992</v>
      </c>
      <c r="J12" s="68">
        <f t="shared" si="0"/>
        <v>0</v>
      </c>
      <c r="K12" s="68">
        <f t="shared" si="0"/>
        <v>0</v>
      </c>
      <c r="L12" s="69">
        <f t="shared" ref="L12:L20" si="1">E12+F12-I12</f>
        <v>22997618.440000001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>
        <v>17367611.559999999</v>
      </c>
      <c r="F14" s="6">
        <v>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71">
        <f t="shared" si="1"/>
        <v>17367611.559999999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2455077.94</v>
      </c>
      <c r="F16" s="6">
        <v>482782.16</v>
      </c>
      <c r="G16" s="6">
        <v>0</v>
      </c>
      <c r="H16" s="6">
        <v>0</v>
      </c>
      <c r="I16" s="6">
        <v>482782.16</v>
      </c>
      <c r="J16" s="6">
        <v>0</v>
      </c>
      <c r="K16" s="6">
        <v>0</v>
      </c>
      <c r="L16" s="71">
        <f t="shared" si="1"/>
        <v>2455077.94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3139392.1</v>
      </c>
      <c r="F18" s="6">
        <v>295840.7</v>
      </c>
      <c r="G18" s="6">
        <v>0</v>
      </c>
      <c r="H18" s="6">
        <v>0</v>
      </c>
      <c r="I18" s="6">
        <v>269391.5</v>
      </c>
      <c r="J18" s="6">
        <v>0</v>
      </c>
      <c r="K18" s="6">
        <v>0</v>
      </c>
      <c r="L18" s="71">
        <f t="shared" si="1"/>
        <v>3165841.3000000003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8600</v>
      </c>
      <c r="F20" s="6">
        <v>487.64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9087.64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14052389.75</v>
      </c>
      <c r="F21" s="9" t="s">
        <v>82</v>
      </c>
      <c r="G21" s="9" t="s">
        <v>82</v>
      </c>
      <c r="H21" s="9" t="s">
        <v>82</v>
      </c>
      <c r="I21" s="10">
        <f>SUM(I22:I23)+SUM(I29:I34)</f>
        <v>404132.80000000005</v>
      </c>
      <c r="J21" s="10">
        <f>SUM(J22:J23)+SUM(J29:J34)</f>
        <v>0</v>
      </c>
      <c r="K21" s="10">
        <f>SUM(K22:K23)+SUM(K29:K34)</f>
        <v>0</v>
      </c>
      <c r="L21" s="71">
        <f>E21+I21</f>
        <v>14456522.550000001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>
        <v>9079507.8000000007</v>
      </c>
      <c r="F23" s="16" t="s">
        <v>82</v>
      </c>
      <c r="G23" s="16" t="s">
        <v>82</v>
      </c>
      <c r="H23" s="16" t="s">
        <v>82</v>
      </c>
      <c r="I23" s="5">
        <v>244653.36</v>
      </c>
      <c r="J23" s="1">
        <v>0</v>
      </c>
      <c r="K23" s="1">
        <v>0</v>
      </c>
      <c r="L23" s="73">
        <f>E23+I23</f>
        <v>9324161.1600000001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1824889.85</v>
      </c>
      <c r="F30" s="19" t="s">
        <v>82</v>
      </c>
      <c r="G30" s="19" t="s">
        <v>82</v>
      </c>
      <c r="H30" s="19" t="s">
        <v>82</v>
      </c>
      <c r="I30" s="86">
        <v>132542.6</v>
      </c>
      <c r="J30" s="4">
        <v>0</v>
      </c>
      <c r="K30" s="4">
        <v>0</v>
      </c>
      <c r="L30" s="87">
        <f t="shared" si="2"/>
        <v>1957432.4500000002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3139392.1</v>
      </c>
      <c r="F32" s="9" t="s">
        <v>82</v>
      </c>
      <c r="G32" s="9" t="s">
        <v>82</v>
      </c>
      <c r="H32" s="9" t="s">
        <v>82</v>
      </c>
      <c r="I32" s="6">
        <v>26449.200000000001</v>
      </c>
      <c r="J32" s="11">
        <v>0</v>
      </c>
      <c r="K32" s="11">
        <v>0</v>
      </c>
      <c r="L32" s="71">
        <f t="shared" si="2"/>
        <v>3165841.3000000003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8600</v>
      </c>
      <c r="F34" s="9" t="s">
        <v>82</v>
      </c>
      <c r="G34" s="9" t="s">
        <v>82</v>
      </c>
      <c r="H34" s="9" t="s">
        <v>82</v>
      </c>
      <c r="I34" s="6">
        <v>487.64</v>
      </c>
      <c r="J34" s="11">
        <v>0</v>
      </c>
      <c r="K34" s="11">
        <v>0</v>
      </c>
      <c r="L34" s="71">
        <f t="shared" si="2"/>
        <v>9087.64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88923.64</v>
      </c>
      <c r="G44" s="10">
        <f t="shared" si="4"/>
        <v>0</v>
      </c>
      <c r="H44" s="10">
        <f t="shared" si="4"/>
        <v>0</v>
      </c>
      <c r="I44" s="10">
        <f t="shared" si="4"/>
        <v>88923.64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88923.64</v>
      </c>
      <c r="G47" s="6">
        <v>0</v>
      </c>
      <c r="H47" s="6">
        <v>0</v>
      </c>
      <c r="I47" s="6">
        <v>88923.64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46568078.799999997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1817198.8</v>
      </c>
      <c r="J80" s="68">
        <f t="shared" si="8"/>
        <v>0</v>
      </c>
      <c r="K80" s="68">
        <f t="shared" si="8"/>
        <v>0</v>
      </c>
      <c r="L80" s="87">
        <f>E80+F80-I80</f>
        <v>44750880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>
        <v>46568078.799999997</v>
      </c>
      <c r="F81" s="6">
        <v>0</v>
      </c>
      <c r="G81" s="6">
        <v>0</v>
      </c>
      <c r="H81" s="6">
        <v>0</v>
      </c>
      <c r="I81" s="6">
        <v>1817198.8</v>
      </c>
      <c r="J81" s="6">
        <v>0</v>
      </c>
      <c r="K81" s="6">
        <v>0</v>
      </c>
      <c r="L81" s="71">
        <f>E81+F81-I81</f>
        <v>44750880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1015812.53</v>
      </c>
      <c r="F91" s="111">
        <v>2769.9</v>
      </c>
      <c r="G91" s="111">
        <v>669.9</v>
      </c>
      <c r="H91" s="111">
        <v>0</v>
      </c>
      <c r="I91" s="111">
        <v>12622.53</v>
      </c>
      <c r="J91" s="111">
        <v>0</v>
      </c>
      <c r="K91" s="111">
        <v>0</v>
      </c>
      <c r="L91" s="87">
        <f>E91+F91-I91</f>
        <v>1005959.9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22970681.600000001</v>
      </c>
      <c r="F161" s="17">
        <v>779110.5</v>
      </c>
      <c r="G161" s="17">
        <v>0</v>
      </c>
      <c r="H161" s="17">
        <v>0</v>
      </c>
      <c r="I161" s="17">
        <v>752173.66</v>
      </c>
      <c r="J161" s="17">
        <v>0</v>
      </c>
      <c r="K161" s="17">
        <v>0</v>
      </c>
      <c r="L161" s="85">
        <f>E161+F161-I161</f>
        <v>22997618.440000001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>
        <v>14638519.800000001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71">
        <f>E162+F162-I162</f>
        <v>14638519.800000001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5226179.91</v>
      </c>
      <c r="F163" s="6">
        <v>385878</v>
      </c>
      <c r="G163" s="6">
        <v>0</v>
      </c>
      <c r="H163" s="6">
        <v>0</v>
      </c>
      <c r="I163" s="6">
        <v>304308.86</v>
      </c>
      <c r="J163" s="6">
        <v>0</v>
      </c>
      <c r="K163" s="6">
        <v>0</v>
      </c>
      <c r="L163" s="71">
        <f>E163+F163-I163</f>
        <v>5307749.05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14052389.75</v>
      </c>
      <c r="F164" s="116" t="s">
        <v>405</v>
      </c>
      <c r="G164" s="116" t="s">
        <v>405</v>
      </c>
      <c r="H164" s="116" t="s">
        <v>405</v>
      </c>
      <c r="I164" s="6">
        <v>404132.8</v>
      </c>
      <c r="J164" s="6">
        <v>0</v>
      </c>
      <c r="K164" s="6">
        <v>0</v>
      </c>
      <c r="L164" s="71">
        <f>E164+I164</f>
        <v>14456522.550000001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>
        <v>8173701.1799999997</v>
      </c>
      <c r="F165" s="116" t="s">
        <v>405</v>
      </c>
      <c r="G165" s="116" t="s">
        <v>405</v>
      </c>
      <c r="H165" s="116" t="s">
        <v>405</v>
      </c>
      <c r="I165" s="6">
        <v>153683.28</v>
      </c>
      <c r="J165" s="11">
        <v>0</v>
      </c>
      <c r="K165" s="11">
        <v>0</v>
      </c>
      <c r="L165" s="71">
        <f>E165+I165</f>
        <v>8327384.46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3356454.04</v>
      </c>
      <c r="F166" s="116" t="s">
        <v>405</v>
      </c>
      <c r="G166" s="116" t="s">
        <v>405</v>
      </c>
      <c r="H166" s="116" t="s">
        <v>405</v>
      </c>
      <c r="I166" s="6">
        <v>-100618.02</v>
      </c>
      <c r="J166" s="11">
        <v>0</v>
      </c>
      <c r="K166" s="11">
        <v>0</v>
      </c>
      <c r="L166" s="71">
        <f>E166+I166</f>
        <v>3255836.02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88923.64</v>
      </c>
      <c r="G170" s="6">
        <v>0</v>
      </c>
      <c r="H170" s="6">
        <v>0</v>
      </c>
      <c r="I170" s="6">
        <v>88923.64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>
        <v>46568078.799999997</v>
      </c>
      <c r="F189" s="6">
        <v>0</v>
      </c>
      <c r="G189" s="6">
        <v>0</v>
      </c>
      <c r="H189" s="6">
        <v>0</v>
      </c>
      <c r="I189" s="6">
        <v>1817198.8</v>
      </c>
      <c r="J189" s="6">
        <v>0</v>
      </c>
      <c r="K189" s="6">
        <v>0</v>
      </c>
      <c r="L189" s="71">
        <f>E189+F189-I189</f>
        <v>44750880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>
        <v>46568078.799999997</v>
      </c>
      <c r="F190" s="6">
        <v>0</v>
      </c>
      <c r="G190" s="6">
        <v>0</v>
      </c>
      <c r="H190" s="6">
        <v>0</v>
      </c>
      <c r="I190" s="6">
        <v>1817198.8</v>
      </c>
      <c r="J190" s="6">
        <v>0</v>
      </c>
      <c r="K190" s="6">
        <v>0</v>
      </c>
      <c r="L190" s="71">
        <f>E190+F190-I190</f>
        <v>44750880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1015812.53</v>
      </c>
      <c r="F194" s="6">
        <v>2769.9</v>
      </c>
      <c r="G194" s="6">
        <v>669.9</v>
      </c>
      <c r="H194" s="6">
        <v>0</v>
      </c>
      <c r="I194" s="6">
        <v>12622.53</v>
      </c>
      <c r="J194" s="6">
        <v>0</v>
      </c>
      <c r="K194" s="6">
        <v>0</v>
      </c>
      <c r="L194" s="71">
        <f t="shared" si="15"/>
        <v>1005959.9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/>
      <c r="F210" s="21"/>
      <c r="G210" s="21"/>
      <c r="H210" s="21"/>
      <c r="I210" s="21"/>
      <c r="J210" s="21"/>
      <c r="K210" s="128">
        <f t="shared" ref="K210:K215" si="16">E210+G210-I210</f>
        <v>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/>
      <c r="F213" s="20"/>
      <c r="G213" s="20"/>
      <c r="H213" s="20"/>
      <c r="I213" s="20"/>
      <c r="J213" s="20"/>
      <c r="K213" s="23">
        <f t="shared" si="16"/>
        <v>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3114887.91</v>
      </c>
      <c r="F239" s="21"/>
      <c r="G239" s="21">
        <v>56774</v>
      </c>
      <c r="H239" s="21"/>
      <c r="I239" s="21">
        <v>130118.97</v>
      </c>
      <c r="J239" s="21"/>
      <c r="K239" s="128">
        <f>E239+G239-I239</f>
        <v>3041542.94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3114887.91</v>
      </c>
      <c r="F241" s="20"/>
      <c r="G241" s="20">
        <v>56774</v>
      </c>
      <c r="H241" s="20"/>
      <c r="I241" s="20">
        <v>130118.97</v>
      </c>
      <c r="J241" s="20"/>
      <c r="K241" s="23">
        <f>E241+G241-I241</f>
        <v>3041542.94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>
        <v>0</v>
      </c>
      <c r="F276" s="20"/>
      <c r="G276" s="20">
        <v>569870.28</v>
      </c>
      <c r="H276" s="20"/>
      <c r="I276" s="20">
        <v>0</v>
      </c>
      <c r="J276" s="20"/>
      <c r="K276" s="23">
        <f t="shared" ref="K276:K286" si="20">E276+G276-I276</f>
        <v>569870.28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>
        <v>0</v>
      </c>
      <c r="F277" s="20"/>
      <c r="G277" s="20">
        <v>569870.28</v>
      </c>
      <c r="H277" s="20"/>
      <c r="I277" s="20">
        <v>0</v>
      </c>
      <c r="J277" s="20"/>
      <c r="K277" s="23">
        <f t="shared" si="20"/>
        <v>569870.28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>
        <v>0</v>
      </c>
      <c r="F278" s="20"/>
      <c r="G278" s="20">
        <v>569870.28</v>
      </c>
      <c r="H278" s="20"/>
      <c r="I278" s="20">
        <v>0</v>
      </c>
      <c r="J278" s="20"/>
      <c r="K278" s="23">
        <f t="shared" si="20"/>
        <v>569870.28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>
        <v>0</v>
      </c>
      <c r="F279" s="20"/>
      <c r="G279" s="20">
        <v>569870.28</v>
      </c>
      <c r="H279" s="20"/>
      <c r="I279" s="20">
        <v>0</v>
      </c>
      <c r="J279" s="20"/>
      <c r="K279" s="23">
        <f t="shared" si="20"/>
        <v>569870.28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2024-03-20T11:15:51Z</cp:lastPrinted>
  <dcterms:created xsi:type="dcterms:W3CDTF">2024-03-07T08:40:06Z</dcterms:created>
  <dcterms:modified xsi:type="dcterms:W3CDTF">2024-03-20T11:15:52Z</dcterms:modified>
</cp:coreProperties>
</file>